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ДОУ 42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6885004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6885002" localSheetId="3">'0503773 (4. Дополнительная инфо'!$A$8:$J$8</definedName>
    <definedName name="TR_30200353134_2366885003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9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5" i="4"/>
  <c r="D44" i="4"/>
  <c r="D42" i="4" s="1"/>
  <c r="K42" i="4"/>
  <c r="J42" i="4"/>
  <c r="I42" i="4"/>
  <c r="H42" i="4"/>
  <c r="G42" i="4"/>
  <c r="F42" i="4"/>
  <c r="E42" i="4"/>
  <c r="D41" i="4"/>
  <c r="D37" i="4" s="1"/>
  <c r="D40" i="4"/>
  <c r="D39" i="4"/>
  <c r="K37" i="4"/>
  <c r="J37" i="4"/>
  <c r="I37" i="4"/>
  <c r="H37" i="4"/>
  <c r="G37" i="4"/>
  <c r="F37" i="4"/>
  <c r="E37" i="4"/>
  <c r="D36" i="4"/>
  <c r="D35" i="4"/>
  <c r="D34" i="4"/>
  <c r="D27" i="4"/>
  <c r="D26" i="4"/>
  <c r="D20" i="4" s="1"/>
  <c r="D25" i="4"/>
  <c r="D24" i="4"/>
  <c r="D23" i="4"/>
  <c r="D22" i="4"/>
  <c r="K20" i="4"/>
  <c r="J20" i="4"/>
  <c r="I20" i="4"/>
  <c r="H20" i="4"/>
  <c r="G20" i="4"/>
  <c r="F20" i="4"/>
  <c r="E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5" i="2"/>
  <c r="C74" i="2"/>
  <c r="C73" i="2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2" i="2"/>
  <c r="C71" i="2"/>
  <c r="C70" i="2"/>
  <c r="C69" i="2"/>
  <c r="C68" i="2"/>
  <c r="C66" i="2"/>
  <c r="C83" i="2" s="1"/>
  <c r="C86" i="2" s="1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J40" i="2"/>
  <c r="J59" i="2" s="1"/>
  <c r="I40" i="2"/>
  <c r="I59" i="2" s="1"/>
  <c r="H40" i="2"/>
  <c r="H59" i="2" s="1"/>
  <c r="G40" i="2"/>
  <c r="G59" i="2" s="1"/>
  <c r="F40" i="2"/>
  <c r="F59" i="2" s="1"/>
  <c r="E40" i="2"/>
  <c r="E59" i="2" s="1"/>
  <c r="D40" i="2"/>
  <c r="D59" i="2" s="1"/>
  <c r="C40" i="2"/>
  <c r="C59" i="2" s="1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I21" i="2"/>
  <c r="H21" i="2"/>
  <c r="G21" i="2"/>
  <c r="F21" i="2"/>
  <c r="E21" i="2"/>
  <c r="D21" i="2"/>
  <c r="C20" i="2"/>
  <c r="C19" i="2"/>
  <c r="C18" i="2"/>
  <c r="C21" i="2" s="1"/>
  <c r="J17" i="2"/>
  <c r="J39" i="2" s="1"/>
  <c r="J60" i="2" s="1"/>
  <c r="I17" i="2"/>
  <c r="I39" i="2" s="1"/>
  <c r="I60" i="2" s="1"/>
  <c r="H17" i="2"/>
  <c r="H39" i="2" s="1"/>
  <c r="H60" i="2" s="1"/>
  <c r="G17" i="2"/>
  <c r="G39" i="2" s="1"/>
  <c r="G60" i="2" s="1"/>
  <c r="F17" i="2"/>
  <c r="F39" i="2" s="1"/>
  <c r="F60" i="2" s="1"/>
  <c r="E17" i="2"/>
  <c r="E39" i="2" s="1"/>
  <c r="E60" i="2" s="1"/>
  <c r="D17" i="2"/>
  <c r="D39" i="2" s="1"/>
  <c r="D60" i="2" s="1"/>
  <c r="C16" i="2"/>
  <c r="C15" i="2"/>
  <c r="C13" i="2"/>
  <c r="C17" i="2" s="1"/>
  <c r="C39" i="2" s="1"/>
  <c r="C60" i="2" s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<sst xmlns="http://schemas.openxmlformats.org/spreadsheetml/2006/main" count="505" uniqueCount="318">
  <si>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</si>
  <si>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</si>
  <si>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</si>
  <si>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</si>
  <si>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</si>
  <si>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</si>
  <si>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</si>
  <si>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</si>
  <si>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</si>
  <si>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</si>
  <si>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</si>
  <si>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</si>
  <si>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</si>
  <si>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</si>
  <si>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</si>
  <si>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</si>
  <si>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</si>
  <si>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</si>
  <si>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</si>
  <si>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</si>
  <si>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</si>
  <si>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</si>
  <si>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</si>
  <si>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</si>
  <si>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</si>
  <si>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</si>
  <si>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</si>
  <si>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</si>
  <si>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</si>
  <si>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</si>
  <si>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</si>
  <si>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</si>
  <si>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</si>
  <si>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</si>
  <si>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</si>
  <si>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3128078849</t>
  </si>
  <si>
    <t>Саплинова Л.В.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</si>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</sst>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FC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50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88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10D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272138.40000000002</v>
      </c>
      <c r="D13" s="47">
        <v>0</v>
      </c>
      <c r="E13" s="47">
        <v>0</v>
      </c>
      <c r="F13" s="47">
        <v>272138.40000000002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27213.84</v>
      </c>
      <c r="D15" s="59">
        <v>0</v>
      </c>
      <c r="E15" s="59">
        <v>0</v>
      </c>
      <c r="F15" s="59">
        <v>27213.84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 x14ac:dyDescent="0.2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27213.84</v>
      </c>
      <c r="D16" s="59">
        <v>0</v>
      </c>
      <c r="E16" s="59">
        <v>0</v>
      </c>
      <c r="F16" s="59">
        <v>27213.84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244924.56000000003</v>
      </c>
      <c r="D17" s="62">
        <f t="shared" si="0"/>
        <v>0</v>
      </c>
      <c r="E17" s="62">
        <f t="shared" si="0"/>
        <v>0</v>
      </c>
      <c r="F17" s="62">
        <f t="shared" si="0"/>
        <v>244924.56000000003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244924.56000000003</v>
      </c>
      <c r="D39" s="62">
        <f t="shared" si="3"/>
        <v>0</v>
      </c>
      <c r="E39" s="62">
        <f t="shared" si="3"/>
        <v>0</v>
      </c>
      <c r="F39" s="62">
        <f t="shared" si="3"/>
        <v>244924.56000000003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244924.56000000003</v>
      </c>
      <c r="D60" s="107">
        <f t="shared" si="7"/>
        <v>0</v>
      </c>
      <c r="E60" s="107">
        <f t="shared" si="7"/>
        <v>0</v>
      </c>
      <c r="F60" s="107">
        <f t="shared" si="7"/>
        <v>244924.56000000003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>
        <f>IF(OR(D84&lt;&gt;"",E84&lt;&gt;"",F84&lt;&gt;"",G84&lt;&gt;"",H84&lt;&gt;"",I84&lt;&gt;"",J84&lt;&gt;""),SUM(D84:J84),"")</f>
        <v>244924.56</v>
      </c>
      <c r="D84" s="116">
        <v>0</v>
      </c>
      <c r="E84" s="116">
        <v>0</v>
      </c>
      <c r="F84" s="116">
        <v>244924.56</v>
      </c>
      <c r="G84" s="116">
        <v>0</v>
      </c>
      <c r="H84" s="116">
        <v>0</v>
      </c>
      <c r="I84" s="116">
        <v>0</v>
      </c>
      <c r="J84" s="117">
        <v>0</v>
      </c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>
        <f t="shared" ref="C86:J86" si="11">IF(OR(C83&lt;&gt;"",C84&lt;&gt;""),SUM(C83,C84),"")</f>
        <v>244924.56</v>
      </c>
      <c r="D86" s="107">
        <f t="shared" si="11"/>
        <v>0</v>
      </c>
      <c r="E86" s="107">
        <f t="shared" si="11"/>
        <v>0</v>
      </c>
      <c r="F86" s="107">
        <f t="shared" si="11"/>
        <v>244924.56</v>
      </c>
      <c r="G86" s="107">
        <f t="shared" si="11"/>
        <v>0</v>
      </c>
      <c r="H86" s="107">
        <f t="shared" si="11"/>
        <v>0</v>
      </c>
      <c r="I86" s="107">
        <f t="shared" si="11"/>
        <v>0</v>
      </c>
      <c r="J86" s="108">
        <f t="shared" si="11"/>
        <v>0</v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>
        <v>244924.56</v>
      </c>
      <c r="C7" s="271">
        <v>0</v>
      </c>
      <c r="D7" s="271">
        <v>0</v>
      </c>
      <c r="E7" s="271">
        <v>244924.56</v>
      </c>
      <c r="F7" s="271">
        <v>0</v>
      </c>
      <c r="G7" s="272">
        <v>0</v>
      </c>
      <c r="H7" s="153"/>
      <c r="I7" s="153"/>
      <c r="J7" s="125"/>
      <c r="K7" s="125"/>
    </row>
    <row r="8" spans="1:11" s="125" customFormat="1" ht="12.75" x14ac:dyDescent="0.2">
      <c r="A8" s="273" t="s">
        <v>315</v>
      </c>
      <c r="B8" s="274">
        <f>IF(OR(C8&lt;&gt;"",D8&lt;&gt;"",E8&lt;&gt;"",F8&lt;&gt;"",G8&lt;&gt;""),SUM(C8:G8),"")</f>
        <v>272138.40000000002</v>
      </c>
      <c r="C8" s="275">
        <v>0</v>
      </c>
      <c r="D8" s="275">
        <v>0</v>
      </c>
      <c r="E8" s="275">
        <v>272138.40000000002</v>
      </c>
      <c r="F8" s="275">
        <v>0</v>
      </c>
      <c r="G8" s="276">
        <v>0</v>
      </c>
      <c r="H8" s="170"/>
      <c r="I8" s="170"/>
    </row>
    <row r="9" spans="1:11" s="125" customFormat="1" ht="12.75" x14ac:dyDescent="0.2">
      <c r="A9" s="273" t="s">
        <v>316</v>
      </c>
      <c r="B9" s="274">
        <f>IF(OR(C9&lt;&gt;"",D9&lt;&gt;"",E9&lt;&gt;"",F9&lt;&gt;"",G9&lt;&gt;""),SUM(C9:G9),"")</f>
        <v>27213.84</v>
      </c>
      <c r="C9" s="275">
        <v>0</v>
      </c>
      <c r="D9" s="275">
        <v>0</v>
      </c>
      <c r="E9" s="275">
        <v>27213.84</v>
      </c>
      <c r="F9" s="275">
        <v>0</v>
      </c>
      <c r="G9" s="276">
        <v>0</v>
      </c>
      <c r="H9" s="170"/>
      <c r="I9" s="170"/>
    </row>
    <row r="10" spans="1:11" s="125" customFormat="1" ht="10.5" hidden="1" customHeight="1" x14ac:dyDescent="0.2">
      <c r="A10" s="277"/>
      <c r="B10" s="278"/>
      <c r="C10" s="279"/>
      <c r="D10" s="280"/>
      <c r="E10" s="280"/>
      <c r="F10" s="280"/>
      <c r="G10" s="281"/>
      <c r="H10" s="170"/>
      <c r="I10" s="170"/>
    </row>
    <row r="11" spans="1:11" s="125" customFormat="1" ht="24" x14ac:dyDescent="0.2">
      <c r="A11" s="269" t="s">
        <v>196</v>
      </c>
      <c r="B11" s="282">
        <v>244924.56</v>
      </c>
      <c r="C11" s="283">
        <v>0</v>
      </c>
      <c r="D11" s="283">
        <v>0</v>
      </c>
      <c r="E11" s="283">
        <v>244924.56</v>
      </c>
      <c r="F11" s="283">
        <v>0</v>
      </c>
      <c r="G11" s="284">
        <v>0</v>
      </c>
      <c r="H11" s="153"/>
      <c r="I11" s="153"/>
    </row>
    <row r="12" spans="1:11" s="125" customFormat="1" ht="12.75" customHeight="1" x14ac:dyDescent="0.2">
      <c r="A12" s="285" t="s">
        <v>317</v>
      </c>
      <c r="B12" s="274">
        <f>IF(OR(C12&lt;&gt;"",D12&lt;&gt;"",E12&lt;&gt;"",F12&lt;&gt;"",G12&lt;&gt;""),SUM(C12:G12),"")</f>
        <v>244924.56</v>
      </c>
      <c r="C12" s="275">
        <v>0</v>
      </c>
      <c r="D12" s="275">
        <v>0</v>
      </c>
      <c r="E12" s="275">
        <v>244924.56</v>
      </c>
      <c r="F12" s="275">
        <v>0</v>
      </c>
      <c r="G12" s="276">
        <v>0</v>
      </c>
      <c r="H12" s="170"/>
      <c r="I12" s="170"/>
    </row>
    <row r="13" spans="1:11" s="125" customFormat="1" ht="2.1" customHeight="1" thickBot="1" x14ac:dyDescent="0.25">
      <c r="A13" s="170"/>
      <c r="B13" s="286"/>
      <c r="C13" s="287"/>
      <c r="D13" s="287"/>
      <c r="E13" s="287"/>
      <c r="F13" s="287"/>
      <c r="G13" s="288"/>
      <c r="H13" s="170"/>
      <c r="I13" s="170"/>
    </row>
    <row r="14" spans="1:11" s="125" customFormat="1" ht="12.75" x14ac:dyDescent="0.2">
      <c r="A14" s="123"/>
      <c r="B14" s="184"/>
      <c r="C14" s="184"/>
      <c r="D14" s="184"/>
      <c r="E14" s="184"/>
      <c r="F14" s="184"/>
      <c r="G14" s="184"/>
      <c r="H14" s="184"/>
      <c r="I14" s="184"/>
    </row>
    <row r="15" spans="1:11" s="125" customFormat="1" ht="12.75" hidden="1" x14ac:dyDescent="0.2">
      <c r="A15" s="123"/>
      <c r="B15" s="184"/>
      <c r="C15" s="184"/>
      <c r="D15" s="184"/>
      <c r="E15" s="184"/>
      <c r="F15" s="184"/>
      <c r="G15" s="184"/>
      <c r="H15" s="184"/>
      <c r="I15" s="184"/>
    </row>
    <row r="16" spans="1:11" s="125" customFormat="1" ht="48" hidden="1" customHeight="1" thickTop="1" thickBot="1" x14ac:dyDescent="0.25">
      <c r="B16" s="185"/>
      <c r="C16" s="186"/>
      <c r="D16" s="187" t="s">
        <v>197</v>
      </c>
      <c r="E16" s="187"/>
      <c r="F16" s="188"/>
      <c r="G16" s="189"/>
      <c r="H16" s="189"/>
      <c r="I16" s="189"/>
    </row>
    <row r="17" spans="1:11" s="125" customFormat="1" ht="3.75" hidden="1" customHeight="1" thickTop="1" thickBot="1" x14ac:dyDescent="0.25">
      <c r="B17" s="190"/>
      <c r="C17" s="190"/>
      <c r="D17" s="190"/>
      <c r="E17" s="190"/>
      <c r="F17" s="190"/>
      <c r="G17" s="191"/>
      <c r="H17" s="191"/>
      <c r="I17" s="191"/>
    </row>
    <row r="18" spans="1:11" s="125" customFormat="1" ht="13.5" hidden="1" customHeight="1" thickTop="1" x14ac:dyDescent="0.2">
      <c r="B18" s="192" t="s">
        <v>198</v>
      </c>
      <c r="C18" s="193"/>
      <c r="D18" s="289"/>
      <c r="E18" s="289"/>
      <c r="F18" s="290"/>
      <c r="G18" s="196"/>
      <c r="H18" s="196"/>
      <c r="I18" s="196"/>
    </row>
    <row r="19" spans="1:11" s="125" customFormat="1" ht="12.75" hidden="1" customHeight="1" x14ac:dyDescent="0.2">
      <c r="B19" s="197" t="s">
        <v>199</v>
      </c>
      <c r="C19" s="198"/>
      <c r="D19" s="291"/>
      <c r="E19" s="291"/>
      <c r="F19" s="292"/>
      <c r="G19" s="201"/>
      <c r="H19" s="201"/>
      <c r="I19" s="201"/>
    </row>
    <row r="20" spans="1:11" s="125" customFormat="1" ht="12.75" hidden="1" customHeight="1" x14ac:dyDescent="0.2">
      <c r="B20" s="197" t="s">
        <v>200</v>
      </c>
      <c r="C20" s="198"/>
      <c r="D20" s="293"/>
      <c r="E20" s="293"/>
      <c r="F20" s="294"/>
      <c r="G20" s="196"/>
      <c r="H20" s="196"/>
      <c r="I20" s="196"/>
    </row>
    <row r="21" spans="1:11" s="125" customFormat="1" ht="12.75" hidden="1" customHeight="1" x14ac:dyDescent="0.2">
      <c r="B21" s="197" t="s">
        <v>201</v>
      </c>
      <c r="C21" s="198"/>
      <c r="D21" s="293"/>
      <c r="E21" s="293"/>
      <c r="F21" s="294"/>
      <c r="G21" s="196"/>
      <c r="H21" s="196"/>
      <c r="I21" s="196"/>
    </row>
    <row r="22" spans="1:11" s="125" customFormat="1" ht="12.75" hidden="1" customHeight="1" x14ac:dyDescent="0.2">
      <c r="B22" s="197" t="s">
        <v>202</v>
      </c>
      <c r="C22" s="198"/>
      <c r="D22" s="293"/>
      <c r="E22" s="293"/>
      <c r="F22" s="294"/>
      <c r="G22" s="196"/>
      <c r="H22" s="196"/>
      <c r="I22" s="196"/>
    </row>
    <row r="23" spans="1:11" s="125" customFormat="1" ht="12.75" hidden="1" customHeight="1" x14ac:dyDescent="0.2">
      <c r="B23" s="197" t="s">
        <v>203</v>
      </c>
      <c r="C23" s="198"/>
      <c r="D23" s="291"/>
      <c r="E23" s="291"/>
      <c r="F23" s="292"/>
      <c r="G23" s="201"/>
      <c r="H23" s="201"/>
      <c r="I23" s="201"/>
    </row>
    <row r="24" spans="1:11" s="125" customFormat="1" ht="12.75" hidden="1" customHeight="1" x14ac:dyDescent="0.2">
      <c r="B24" s="197" t="s">
        <v>204</v>
      </c>
      <c r="C24" s="198"/>
      <c r="D24" s="291"/>
      <c r="E24" s="291"/>
      <c r="F24" s="292"/>
      <c r="G24" s="201"/>
      <c r="H24" s="201"/>
      <c r="I24" s="201"/>
    </row>
    <row r="25" spans="1:11" s="125" customFormat="1" ht="12.75" hidden="1" customHeight="1" x14ac:dyDescent="0.2">
      <c r="B25" s="197" t="s">
        <v>205</v>
      </c>
      <c r="C25" s="198"/>
      <c r="D25" s="293"/>
      <c r="E25" s="293"/>
      <c r="F25" s="294"/>
      <c r="G25" s="196"/>
      <c r="H25" s="196"/>
      <c r="I25" s="196"/>
    </row>
    <row r="26" spans="1:11" s="125" customFormat="1" ht="13.5" hidden="1" customHeight="1" thickBot="1" x14ac:dyDescent="0.25">
      <c r="B26" s="197" t="s">
        <v>206</v>
      </c>
      <c r="C26" s="198"/>
      <c r="D26" s="295"/>
      <c r="E26" s="295"/>
      <c r="F26" s="296"/>
      <c r="G26" s="196"/>
      <c r="H26" s="196"/>
      <c r="I26" s="196"/>
    </row>
    <row r="27" spans="1:11" s="125" customFormat="1" ht="3.75" hidden="1" customHeight="1" thickTop="1" x14ac:dyDescent="0.2">
      <c r="B27" s="204"/>
      <c r="C27" s="204"/>
      <c r="D27" s="297"/>
      <c r="E27" s="297"/>
      <c r="F27" s="297"/>
      <c r="G27" s="205"/>
      <c r="H27" s="205"/>
      <c r="I27" s="205"/>
    </row>
    <row r="28" spans="1:11" s="125" customFormat="1" ht="12.75" hidden="1" x14ac:dyDescent="0.2"/>
    <row r="29" spans="1:11" x14ac:dyDescent="0.2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инфо'!TR_30200353096_2366885004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инфо'!TR_30200353134_2366885002</vt:lpstr>
      <vt:lpstr>'0503773 (4. Дополнительная инфо'!TR_30200353134_2366885003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2024-03-07T11:16:29Z</dcterms:created>
  <dcterms:modified xsi:type="dcterms:W3CDTF">2024-03-07T11:16:36Z</dcterms:modified>
</cp:coreProperties>
</file>