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850285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R26" s="1"/>
  <c r="Q27"/>
  <c r="Q26"/>
  <c r="P26"/>
  <c r="O26"/>
  <c r="N26"/>
  <c r="N62" s="1"/>
  <c r="M26"/>
  <c r="L26"/>
  <c r="K26"/>
  <c r="J26"/>
  <c r="I26"/>
  <c r="T24"/>
  <c r="R24"/>
  <c r="Q24"/>
  <c r="Q23" s="1"/>
  <c r="R23"/>
  <c r="R62" s="1"/>
  <c r="P23"/>
  <c r="P62" s="1"/>
  <c r="O23"/>
  <c r="O62" s="1"/>
  <c r="N23"/>
  <c r="M23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<sst xmlns="http://schemas.openxmlformats.org/spreadsheetml/2006/main" count="234" uniqueCount="143">
  <si>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</si>
  <si>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</si>
  <si>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</si>
  <si>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</si>
  <si>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</si>
  <si>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</si>
  <si>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</si>
  <si>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</si>
  <si>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</si>
  <si>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</si>
  <si>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</si>
  <si>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</si>
  <si>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</si>
  <si>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</si>
  <si>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</si>
  <si>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</si>
  <si>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>по ОКПО</t>
  </si>
  <si>
    <t>67196455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</si>
  <si>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</si>
  <si>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</si>
  <si>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</si>
  <si>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</si>
  <si>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</si>
  <si>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</si>
  <si>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</si>
  <si>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</si>
  <si>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</si>
  <si>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</si>
  <si>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</si>
  <si>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</si>
  <si>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</si>
  <si>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</si>
  <si>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</si>
  <si>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</si>
  <si>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</si>
  <si>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3128078849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</si>
  <si>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</si>
  <si>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</si>
  <si>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</si>
  <si>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</si>
  <si>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</si>
  <si>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</si>
  <si>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</si>
  <si>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</si>
  <si>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</si>
  <si>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</si>
  <si>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</si>
  <si>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</si>
  <si>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</si>
  <si>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</si>
  <si>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</si>
  <si>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</si>
  <si>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</si>
  <si>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</si>
  <si>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</si>
  <si>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</si>
  <si>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</si>
  <si>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</si>
  <si>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</si>
  <si>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</si>
  <si>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</si>
  <si>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</si>
  <si>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</si>
  <si>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</si>
  <si>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</si>
  <si>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</si>
  <si>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</si>
  <si>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</si>
  <si>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</si>
  <si>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</si>
  <si>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</si>
  <si>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</si>
  <si>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</si>
  <si>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</si>
  <si>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</si>
  <si>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</si>
  <si>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</si>
  <si>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</si>
  <si>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</si>
  <si>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</si>
  <si>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</si>
  <si>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</si>
  <si>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</si>
  <si>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</si>
  <si>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</si>
  <si>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</si>
  <si>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</si>
  <si>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</si>
  <si>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</si>
  <si>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</si>
  <si>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</si>
  <si>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</si>
  <si>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</si>
  <si>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</si>
  <si>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</si>
  <si>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</si>
  <si>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</si>
  <si>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</si>
  <si>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</si>
  <si>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</si>
  <si>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</si>
  <si>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</si>
  <si>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</si>
  <si>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</si>
  <si>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</si>
  <si>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</si>
  <si>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</si>
  <si>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</si>
  <si>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</si>
  <si>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</si>
  <si>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</si>
  <si>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Саплинова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</si>
  <si>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</si>
  <si>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</si>
  <si>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</si>
  <si>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</si>
  <si>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</si>
  <si>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</si>
  <si>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</si>
  <si>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</si>
  <si>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</si>
  <si>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</si>
  <si>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</si>
  <si>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</si>
  <si>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</si>
  <si>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</si>
  <si>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</si>
  <si>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</si>
  <si>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</si>
  <si>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</si>
  <si>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</si>
  <si>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</si>
  <si>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</si>
  <si>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</si>
  <si>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</si>
  <si>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</si>
  <si>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</si>
  <si>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</si>
  <si>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</si>
  <si>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Чайка Е.В.</t>
  </si>
  <si>
    <t>Поливанная Е.Ю.</t>
  </si>
  <si>
    <t>заместитель 
гл. бухгалтера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</si>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</sst>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N90" sqref="N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1556477.61</v>
      </c>
      <c r="J23" s="242"/>
      <c r="K23" s="243"/>
      <c r="L23" s="51">
        <f t="shared" ref="L23:R23" si="0">SUM(L24:L25)</f>
        <v>0</v>
      </c>
      <c r="M23" s="52">
        <f t="shared" si="0"/>
        <v>1556477.61</v>
      </c>
      <c r="N23" s="53">
        <f t="shared" si="0"/>
        <v>0</v>
      </c>
      <c r="O23" s="52">
        <f t="shared" si="0"/>
        <v>1556477.61</v>
      </c>
      <c r="P23" s="52">
        <f t="shared" si="0"/>
        <v>1556477.61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1556477.61</v>
      </c>
      <c r="J24" s="245"/>
      <c r="K24" s="246"/>
      <c r="L24" s="60">
        <v>0</v>
      </c>
      <c r="M24" s="60">
        <v>1556477.61</v>
      </c>
      <c r="N24" s="61">
        <v>0</v>
      </c>
      <c r="O24" s="62">
        <v>1556477.61</v>
      </c>
      <c r="P24" s="60">
        <v>1556477.61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2686027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2686027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4242504.6100000003</v>
      </c>
      <c r="J62" s="190"/>
      <c r="K62" s="190"/>
      <c r="L62" s="141">
        <f t="shared" ref="L62:R62" si="2">L23+L26+L36</f>
        <v>0</v>
      </c>
      <c r="M62" s="141">
        <f t="shared" si="2"/>
        <v>1556477.61</v>
      </c>
      <c r="N62" s="141">
        <f t="shared" si="2"/>
        <v>0</v>
      </c>
      <c r="O62" s="141">
        <f t="shared" si="2"/>
        <v>1556477.61</v>
      </c>
      <c r="P62" s="141">
        <f t="shared" si="2"/>
        <v>1556477.61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137</v>
      </c>
      <c r="J67" s="173"/>
      <c r="K67" s="173"/>
      <c r="L67" s="173"/>
      <c r="M67" s="174" t="s">
        <v>118</v>
      </c>
      <c r="N67" s="174"/>
      <c r="O67" s="263" t="s">
        <v>119</v>
      </c>
      <c r="P67" s="263"/>
      <c r="Q67" s="263"/>
      <c r="R67" s="263"/>
    </row>
    <row r="68" spans="2:18" s="48" customFormat="1" ht="34.5" customHeight="1">
      <c r="B68" s="146" t="s">
        <v>120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121</v>
      </c>
      <c r="P68" s="172"/>
      <c r="Q68" s="172"/>
      <c r="R68" s="172"/>
    </row>
    <row r="69" spans="2:18" s="48" customFormat="1" ht="12.75" customHeight="1">
      <c r="M69" s="176" t="s">
        <v>122</v>
      </c>
      <c r="N69" s="176"/>
      <c r="O69" s="147" t="s">
        <v>138</v>
      </c>
      <c r="P69" s="144"/>
      <c r="Q69" s="173" t="s">
        <v>139</v>
      </c>
      <c r="R69" s="173"/>
    </row>
    <row r="70" spans="2:18" s="48" customFormat="1" ht="12.75" customHeight="1">
      <c r="O70" s="3" t="s">
        <v>123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124</v>
      </c>
      <c r="C71" s="173" t="s">
        <v>141</v>
      </c>
      <c r="D71" s="173"/>
      <c r="E71" s="173"/>
      <c r="F71" s="173"/>
      <c r="G71" s="173"/>
      <c r="H71" s="173"/>
      <c r="I71" s="145"/>
      <c r="J71" s="145"/>
      <c r="K71" s="145"/>
      <c r="L71" s="173" t="s">
        <v>140</v>
      </c>
      <c r="M71" s="173"/>
      <c r="N71" s="264" t="s">
        <v>142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114</v>
      </c>
      <c r="J72" s="172"/>
      <c r="K72" s="172"/>
      <c r="L72" s="172" t="s">
        <v>115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136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126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127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128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135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'0503738'!TR_30200312267_2387850285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2024-03-07T11:17:01Z</dcterms:created>
  <dcterms:modified xsi:type="dcterms:W3CDTF">2024-03-20T13:18:21Z</dcterms:modified>
</cp:coreProperties>
</file>